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Příjm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<sst xmlns="http://schemas.openxmlformats.org/spreadsheetml/2006/main" count="112" uniqueCount="81">
  <si>
    <t>Paragraf</t>
  </si>
  <si>
    <t>Položka</t>
  </si>
  <si>
    <t>Název</t>
  </si>
  <si>
    <t>Rozpočet v Kč</t>
  </si>
  <si>
    <t>Příjmy</t>
  </si>
  <si>
    <t>Daň z příjmu právnických osob</t>
  </si>
  <si>
    <t>Daň z přidané hodnoty</t>
  </si>
  <si>
    <t>Daň z nemovitostí</t>
  </si>
  <si>
    <t>Celkem příjmy z daní</t>
  </si>
  <si>
    <t>Správní poplatky</t>
  </si>
  <si>
    <t>Daň z hazardních her</t>
  </si>
  <si>
    <t>Celkem poplatky</t>
  </si>
  <si>
    <t>Příjmy z poskytování služeb a výrobků (prodej dřeva)</t>
  </si>
  <si>
    <t>Podpora ostatních produkčních činností</t>
  </si>
  <si>
    <t>Komunální služby a územní rozvoj jinde nezařazené</t>
  </si>
  <si>
    <t>Příjmy z úroků</t>
  </si>
  <si>
    <t>Obecné příjmy a výdaje z finančních operací</t>
  </si>
  <si>
    <t xml:space="preserve">Dotace celkem </t>
  </si>
  <si>
    <t>Příjmy celkem</t>
  </si>
  <si>
    <t>Výdaje</t>
  </si>
  <si>
    <t>Nákup materiálu</t>
  </si>
  <si>
    <t>Nákup ostatních služeb</t>
  </si>
  <si>
    <t>Podpora ostatních produkčních činností (lesy)</t>
  </si>
  <si>
    <t>Správa v lesním hospodářství</t>
  </si>
  <si>
    <t>Opravy a udržování</t>
  </si>
  <si>
    <t>Silnice</t>
  </si>
  <si>
    <t>Neinvestiční transfery krajům (dopravní obslužnost)</t>
  </si>
  <si>
    <t>Dopravní obslužnost</t>
  </si>
  <si>
    <t>Nákup materiálu jinde nezařazený</t>
  </si>
  <si>
    <t>Věcné dary</t>
  </si>
  <si>
    <t>Zález.kultury, církví a sděl.prostředků</t>
  </si>
  <si>
    <t>Elektrická energie</t>
  </si>
  <si>
    <t>Veřejné osvětlení</t>
  </si>
  <si>
    <t>Sběr a svoz komunálních odpadů</t>
  </si>
  <si>
    <t>Ostatní osobní výdaje</t>
  </si>
  <si>
    <t>Povinné pojištění na veřejné zdravotní pojištění</t>
  </si>
  <si>
    <t>Drobný hmotný dlouhodobý majetek</t>
  </si>
  <si>
    <t>Pohonné hmoty a maziva</t>
  </si>
  <si>
    <t>Péče o vzhled obcí a veřejnou zeleň</t>
  </si>
  <si>
    <t>Neinvestiční transfery obcím</t>
  </si>
  <si>
    <t>Požární ochrana - dobrovolná část</t>
  </si>
  <si>
    <t>Odměny členům zastupitelstev obcí a krajů</t>
  </si>
  <si>
    <t xml:space="preserve">Zastupitelstva obcí </t>
  </si>
  <si>
    <t>Povinné pojistné na úrazové pojištění</t>
  </si>
  <si>
    <t>Poštovní služby</t>
  </si>
  <si>
    <t>Služby telekomunikací a radiokomunikací</t>
  </si>
  <si>
    <t>Cestovné</t>
  </si>
  <si>
    <t>Pohoštění</t>
  </si>
  <si>
    <t xml:space="preserve">Ostatní neinvestiční transf. Nezisk. A podobným org. </t>
  </si>
  <si>
    <t>Platby daní a poplatků SR</t>
  </si>
  <si>
    <t>Činnost místní správy</t>
  </si>
  <si>
    <t>Služby peněžních ústavů (poplatky v bance)</t>
  </si>
  <si>
    <t>Služby peněžních ústavů (pojištění majetku)</t>
  </si>
  <si>
    <t>Pojištění funkčně nespecifikované</t>
  </si>
  <si>
    <t>Finanční vypořádání minulých let</t>
  </si>
  <si>
    <t xml:space="preserve">Výdaje celkem </t>
  </si>
  <si>
    <t>Daň z příjmu fyzických osob vybíraná srážkou</t>
  </si>
  <si>
    <t>Daň z příjmu fyz. osob ze závislé činnosti</t>
  </si>
  <si>
    <t>Daň z příjmu fyz. osob ze samostatné výdělečné činnosti</t>
  </si>
  <si>
    <t>Neivestiční transfery obcím</t>
  </si>
  <si>
    <t>Pohřebnictví</t>
  </si>
  <si>
    <t>Výdaje na poř. věcí a služeb - pohoštění</t>
  </si>
  <si>
    <t>NI př.transf.ze st.r.v rámci souhr.dotačního vztahu</t>
  </si>
  <si>
    <t>Ostatní finanční operace</t>
  </si>
  <si>
    <t>Vratky veř. Rozp. ústř. úrovně (volby do kraje)</t>
  </si>
  <si>
    <t>Platby daní a poplatků.kraj.,obcím (daň za obec)</t>
  </si>
  <si>
    <t>Daň z príjmů práv. osob za obce (daň za obec)</t>
  </si>
  <si>
    <t>Poplatek za provoz systému KO</t>
  </si>
  <si>
    <t>Poplatek za psů</t>
  </si>
  <si>
    <t>Příjmy z pronájmu pozemků</t>
  </si>
  <si>
    <t>Platy zaměstnanců v pracovním poměru</t>
  </si>
  <si>
    <t>Pov.poj. Na sociální zabezpečení</t>
  </si>
  <si>
    <t>Pov poj. Na veřejné zdravotní pojištění</t>
  </si>
  <si>
    <t>Volby do zastupitelstev územních samosprávních celků</t>
  </si>
  <si>
    <t>Dary obyvatelstvu - finanční</t>
  </si>
  <si>
    <t xml:space="preserve">Sběr a svoz ostatních odpadů </t>
  </si>
  <si>
    <t>Přebytek - schodek</t>
  </si>
  <si>
    <t xml:space="preserve">Závaznými ukazateli rozpočtu na rok 2022 jsou celkové příjmy a celkové výdaje.  </t>
  </si>
  <si>
    <t>Rozpočet obce Holovousy na rok 2022</t>
  </si>
  <si>
    <t xml:space="preserve">Rozpočet obce Holovousy na rok 2022 je sestaven jako vyrovnaný.  </t>
  </si>
  <si>
    <t xml:space="preserve">Rozpočet obce Holovousy na rok 2022 byl schválen ZO 14. 12. 2021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</si>
</sst>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3" fontId="0" fillId="33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3" fontId="0" fillId="34" borderId="13" xfId="0" applyNumberForma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3" fillId="35" borderId="19" xfId="0" applyNumberFormat="1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63"/>
  <sheetViews>
    <sheetView tabSelected="1" zoomScalePageLayoutView="0" workbookViewId="0" topLeftCell="A88">
      <selection activeCell="C112" sqref="C112"/>
    </sheetView>
  </sheetViews>
  <sheetFormatPr defaultColWidth="8.7109375" defaultRowHeight="15"/>
  <cols>
    <col min="1" max="1" width="7.7109375" style="0" customWidth="1"/>
    <col min="2" max="2" width="7.421875" style="0" customWidth="1"/>
    <col min="3" max="3" width="52.57421875" style="0" customWidth="1"/>
    <col min="4" max="4" width="14.57421875" style="1" customWidth="1"/>
  </cols>
  <sheetData>
    <row r="1" spans="1:4" ht="22.5" customHeight="1">
      <c r="A1" s="44" t="s">
        <v>78</v>
      </c>
      <c r="B1" s="45"/>
      <c r="C1" s="45"/>
      <c r="D1" s="45"/>
    </row>
    <row r="2" spans="1:4" ht="14.25">
      <c r="A2" s="2" t="s">
        <v>0</v>
      </c>
      <c r="B2" s="2" t="s">
        <v>1</v>
      </c>
      <c r="C2" s="2" t="s">
        <v>2</v>
      </c>
      <c r="D2" s="3" t="s">
        <v>3</v>
      </c>
    </row>
    <row r="3" spans="1:4" ht="14.25">
      <c r="A3" s="4"/>
      <c r="B3" s="5"/>
      <c r="C3" s="6" t="s">
        <v>4</v>
      </c>
      <c r="D3" s="7"/>
    </row>
    <row r="4" spans="1:4" ht="14.25">
      <c r="A4" s="8">
        <v>0</v>
      </c>
      <c r="B4" s="8">
        <v>1111</v>
      </c>
      <c r="C4" s="8" t="s">
        <v>57</v>
      </c>
      <c r="D4" s="9">
        <v>159620</v>
      </c>
    </row>
    <row r="5" spans="1:4" ht="14.25">
      <c r="A5" s="10">
        <v>0</v>
      </c>
      <c r="B5" s="10">
        <v>1112</v>
      </c>
      <c r="C5" s="10" t="s">
        <v>58</v>
      </c>
      <c r="D5" s="11">
        <v>6960</v>
      </c>
    </row>
    <row r="6" spans="1:4" ht="14.25">
      <c r="A6" s="10">
        <v>0</v>
      </c>
      <c r="B6" s="10">
        <v>1113</v>
      </c>
      <c r="C6" s="10" t="s">
        <v>56</v>
      </c>
      <c r="D6" s="11">
        <v>27380</v>
      </c>
    </row>
    <row r="7" spans="1:4" ht="14.25">
      <c r="A7" s="10">
        <v>0</v>
      </c>
      <c r="B7" s="10">
        <v>1121</v>
      </c>
      <c r="C7" s="10" t="s">
        <v>5</v>
      </c>
      <c r="D7" s="11">
        <v>204620</v>
      </c>
    </row>
    <row r="8" spans="1:4" ht="14.25">
      <c r="A8" s="10">
        <v>0</v>
      </c>
      <c r="B8" s="10">
        <v>1122</v>
      </c>
      <c r="C8" s="10" t="s">
        <v>66</v>
      </c>
      <c r="D8" s="11">
        <v>10000</v>
      </c>
    </row>
    <row r="9" spans="1:4" ht="14.25">
      <c r="A9" s="10">
        <v>0</v>
      </c>
      <c r="B9" s="10">
        <v>1211</v>
      </c>
      <c r="C9" s="10" t="s">
        <v>6</v>
      </c>
      <c r="D9" s="11">
        <v>573000</v>
      </c>
    </row>
    <row r="10" spans="1:4" ht="14.25">
      <c r="A10" s="10">
        <v>0</v>
      </c>
      <c r="B10" s="10">
        <v>1511</v>
      </c>
      <c r="C10" s="10" t="s">
        <v>7</v>
      </c>
      <c r="D10" s="11">
        <v>150000</v>
      </c>
    </row>
    <row r="11" spans="1:4" ht="14.25">
      <c r="A11" s="10"/>
      <c r="B11" s="10"/>
      <c r="C11" s="12" t="s">
        <v>8</v>
      </c>
      <c r="D11" s="13">
        <f>SUM(D4:D10)</f>
        <v>1131580</v>
      </c>
    </row>
    <row r="12" spans="1:4" ht="14.25">
      <c r="A12" s="10">
        <v>0</v>
      </c>
      <c r="B12" s="10">
        <v>1340</v>
      </c>
      <c r="C12" s="10" t="s">
        <v>67</v>
      </c>
      <c r="D12" s="11">
        <v>35000</v>
      </c>
    </row>
    <row r="13" spans="1:4" ht="14.25">
      <c r="A13" s="10"/>
      <c r="B13" s="10">
        <v>1341</v>
      </c>
      <c r="C13" s="10" t="s">
        <v>68</v>
      </c>
      <c r="D13" s="11">
        <v>450</v>
      </c>
    </row>
    <row r="14" spans="1:4" ht="14.25">
      <c r="A14" s="10">
        <v>0</v>
      </c>
      <c r="B14" s="10">
        <v>1361</v>
      </c>
      <c r="C14" s="10" t="s">
        <v>9</v>
      </c>
      <c r="D14" s="11">
        <v>200</v>
      </c>
    </row>
    <row r="15" spans="1:4" ht="14.25">
      <c r="A15" s="10">
        <v>0</v>
      </c>
      <c r="B15" s="10">
        <v>1381</v>
      </c>
      <c r="C15" s="10" t="s">
        <v>10</v>
      </c>
      <c r="D15" s="11">
        <v>7000</v>
      </c>
    </row>
    <row r="16" spans="1:4" ht="14.25">
      <c r="A16" s="10"/>
      <c r="B16" s="10"/>
      <c r="C16" s="12" t="s">
        <v>11</v>
      </c>
      <c r="D16" s="13">
        <f>SUM(D12:D15)</f>
        <v>42650</v>
      </c>
    </row>
    <row r="17" spans="1:4" ht="14.25">
      <c r="A17" s="10">
        <v>0</v>
      </c>
      <c r="B17" s="10">
        <v>4112</v>
      </c>
      <c r="C17" s="10" t="s">
        <v>62</v>
      </c>
      <c r="D17" s="11">
        <v>75400</v>
      </c>
    </row>
    <row r="18" spans="1:4" ht="14.25">
      <c r="A18" s="10"/>
      <c r="B18" s="10"/>
      <c r="C18" s="12" t="s">
        <v>17</v>
      </c>
      <c r="D18" s="13">
        <f>SUM(D17)</f>
        <v>75400</v>
      </c>
    </row>
    <row r="19" spans="1:4" ht="14.25">
      <c r="A19" s="10">
        <v>1032</v>
      </c>
      <c r="B19" s="10">
        <v>2111</v>
      </c>
      <c r="C19" s="10" t="s">
        <v>12</v>
      </c>
      <c r="D19" s="11">
        <v>250000</v>
      </c>
    </row>
    <row r="20" spans="1:4" ht="14.25">
      <c r="A20" s="12">
        <v>1032</v>
      </c>
      <c r="B20" s="12"/>
      <c r="C20" s="12" t="s">
        <v>13</v>
      </c>
      <c r="D20" s="13">
        <f>SUM(D19:D19)</f>
        <v>250000</v>
      </c>
    </row>
    <row r="21" spans="1:4" ht="14.25">
      <c r="A21" s="22">
        <v>3639</v>
      </c>
      <c r="B21" s="22">
        <v>2131</v>
      </c>
      <c r="C21" s="22" t="s">
        <v>69</v>
      </c>
      <c r="D21" s="23">
        <v>10000</v>
      </c>
    </row>
    <row r="22" spans="1:4" ht="14.25">
      <c r="A22" s="12">
        <v>3639</v>
      </c>
      <c r="B22" s="12"/>
      <c r="C22" s="12" t="s">
        <v>14</v>
      </c>
      <c r="D22" s="13">
        <f>SUM(D21)</f>
        <v>10000</v>
      </c>
    </row>
    <row r="23" spans="1:4" ht="14.25">
      <c r="A23" s="10">
        <v>6310</v>
      </c>
      <c r="B23" s="10">
        <v>2141</v>
      </c>
      <c r="C23" s="10" t="s">
        <v>15</v>
      </c>
      <c r="D23" s="11">
        <v>1000</v>
      </c>
    </row>
    <row r="24" spans="1:4" ht="14.25">
      <c r="A24" s="12">
        <v>6310</v>
      </c>
      <c r="B24" s="12"/>
      <c r="C24" s="12" t="s">
        <v>16</v>
      </c>
      <c r="D24" s="13">
        <f>SUM(D23:D23)</f>
        <v>1000</v>
      </c>
    </row>
    <row r="25" spans="1:4" ht="14.25" customHeight="1">
      <c r="A25" s="46" t="s">
        <v>18</v>
      </c>
      <c r="B25" s="47"/>
      <c r="C25" s="47"/>
      <c r="D25" s="14">
        <f>SUM(D24,D22,D20,D18,D16,D11)</f>
        <v>1510630</v>
      </c>
    </row>
    <row r="26" spans="1:4" ht="14.25">
      <c r="A26" s="15" t="s">
        <v>0</v>
      </c>
      <c r="B26" s="15" t="s">
        <v>1</v>
      </c>
      <c r="C26" s="16" t="s">
        <v>2</v>
      </c>
      <c r="D26" s="17" t="s">
        <v>3</v>
      </c>
    </row>
    <row r="27" spans="1:4" ht="14.25">
      <c r="A27" s="18"/>
      <c r="B27" s="19"/>
      <c r="C27" s="20" t="s">
        <v>19</v>
      </c>
      <c r="D27" s="21"/>
    </row>
    <row r="28" spans="1:4" ht="14.25">
      <c r="A28" s="8">
        <v>1032</v>
      </c>
      <c r="B28" s="8">
        <v>5011</v>
      </c>
      <c r="C28" s="8" t="s">
        <v>70</v>
      </c>
      <c r="D28" s="9">
        <v>200000</v>
      </c>
    </row>
    <row r="29" spans="1:4" ht="14.25">
      <c r="A29" s="8">
        <v>1032</v>
      </c>
      <c r="B29" s="8">
        <v>5031</v>
      </c>
      <c r="C29" s="8" t="s">
        <v>71</v>
      </c>
      <c r="D29" s="9">
        <v>50000</v>
      </c>
    </row>
    <row r="30" spans="1:4" ht="14.25">
      <c r="A30" s="8">
        <v>1032</v>
      </c>
      <c r="B30" s="8">
        <v>5032</v>
      </c>
      <c r="C30" s="8" t="s">
        <v>72</v>
      </c>
      <c r="D30" s="9">
        <v>18000</v>
      </c>
    </row>
    <row r="31" spans="1:4" ht="14.25">
      <c r="A31" s="8">
        <v>1032</v>
      </c>
      <c r="B31" s="8">
        <v>5139</v>
      </c>
      <c r="C31" s="8" t="s">
        <v>20</v>
      </c>
      <c r="D31" s="9">
        <v>30000</v>
      </c>
    </row>
    <row r="32" spans="1:4" ht="14.25">
      <c r="A32" s="10">
        <v>1032</v>
      </c>
      <c r="B32" s="10">
        <v>5169</v>
      </c>
      <c r="C32" s="10" t="s">
        <v>21</v>
      </c>
      <c r="D32" s="11">
        <v>197430</v>
      </c>
    </row>
    <row r="33" spans="1:4" ht="14.25">
      <c r="A33" s="12">
        <v>1032</v>
      </c>
      <c r="B33" s="12"/>
      <c r="C33" s="12" t="s">
        <v>22</v>
      </c>
      <c r="D33" s="13">
        <f>SUM(D28:D32)</f>
        <v>495430</v>
      </c>
    </row>
    <row r="34" spans="1:4" ht="14.25">
      <c r="A34" s="10">
        <v>1036</v>
      </c>
      <c r="B34" s="10">
        <v>5169</v>
      </c>
      <c r="C34" s="10" t="s">
        <v>21</v>
      </c>
      <c r="D34" s="11">
        <v>50000</v>
      </c>
    </row>
    <row r="35" spans="1:4" ht="14.25">
      <c r="A35" s="12">
        <v>1036</v>
      </c>
      <c r="B35" s="12"/>
      <c r="C35" s="12" t="s">
        <v>23</v>
      </c>
      <c r="D35" s="13">
        <f>SUM(D34:D34)</f>
        <v>50000</v>
      </c>
    </row>
    <row r="36" spans="1:4" ht="14.25">
      <c r="A36" s="10">
        <v>2212</v>
      </c>
      <c r="B36" s="10">
        <v>5171</v>
      </c>
      <c r="C36" s="10" t="s">
        <v>24</v>
      </c>
      <c r="D36" s="11">
        <v>30000</v>
      </c>
    </row>
    <row r="37" spans="1:4" ht="16.5" customHeight="1">
      <c r="A37" s="12">
        <v>2212</v>
      </c>
      <c r="B37" s="12"/>
      <c r="C37" s="12" t="s">
        <v>25</v>
      </c>
      <c r="D37" s="13">
        <f>SUM(D36:D36)</f>
        <v>30000</v>
      </c>
    </row>
    <row r="38" spans="1:4" ht="14.25">
      <c r="A38" s="10">
        <v>2292</v>
      </c>
      <c r="B38" s="10">
        <v>5323</v>
      </c>
      <c r="C38" s="10" t="s">
        <v>26</v>
      </c>
      <c r="D38" s="11">
        <v>2700</v>
      </c>
    </row>
    <row r="39" spans="1:4" ht="14.25">
      <c r="A39" s="12">
        <v>2292</v>
      </c>
      <c r="B39" s="12"/>
      <c r="C39" s="12" t="s">
        <v>27</v>
      </c>
      <c r="D39" s="13">
        <f>SUM(D38:D38)</f>
        <v>2700</v>
      </c>
    </row>
    <row r="40" spans="1:4" ht="14.25">
      <c r="A40" s="22">
        <v>3399</v>
      </c>
      <c r="B40" s="22">
        <v>5139</v>
      </c>
      <c r="C40" s="22" t="s">
        <v>20</v>
      </c>
      <c r="D40" s="23">
        <v>5000</v>
      </c>
    </row>
    <row r="41" spans="1:4" ht="14.25">
      <c r="A41" s="22">
        <v>3399</v>
      </c>
      <c r="B41" s="22">
        <v>5169</v>
      </c>
      <c r="C41" s="22" t="s">
        <v>21</v>
      </c>
      <c r="D41" s="23">
        <v>5000</v>
      </c>
    </row>
    <row r="42" spans="1:4" ht="14.25">
      <c r="A42" s="22">
        <v>3399</v>
      </c>
      <c r="B42" s="22">
        <v>5175</v>
      </c>
      <c r="C42" s="22" t="s">
        <v>61</v>
      </c>
      <c r="D42" s="23">
        <v>10000</v>
      </c>
    </row>
    <row r="43" spans="1:4" ht="14.25">
      <c r="A43" s="22">
        <v>3399</v>
      </c>
      <c r="B43" s="22">
        <v>5194</v>
      </c>
      <c r="C43" s="22" t="s">
        <v>29</v>
      </c>
      <c r="D43" s="23">
        <v>10000</v>
      </c>
    </row>
    <row r="44" spans="1:4" ht="14.25">
      <c r="A44" s="12">
        <v>3399</v>
      </c>
      <c r="B44" s="12"/>
      <c r="C44" s="12" t="s">
        <v>30</v>
      </c>
      <c r="D44" s="13">
        <f>SUM(D41:D43)</f>
        <v>25000</v>
      </c>
    </row>
    <row r="45" spans="1:4" ht="14.25">
      <c r="A45" s="10">
        <v>3631</v>
      </c>
      <c r="B45" s="10">
        <v>5154</v>
      </c>
      <c r="C45" s="10" t="s">
        <v>31</v>
      </c>
      <c r="D45" s="11">
        <v>25000</v>
      </c>
    </row>
    <row r="46" spans="1:4" ht="14.25">
      <c r="A46" s="10">
        <v>3631</v>
      </c>
      <c r="B46" s="22">
        <v>5171</v>
      </c>
      <c r="C46" s="22" t="s">
        <v>24</v>
      </c>
      <c r="D46" s="23">
        <v>15000</v>
      </c>
    </row>
    <row r="47" spans="1:4" ht="14.25">
      <c r="A47" s="12">
        <v>3631</v>
      </c>
      <c r="B47" s="12"/>
      <c r="C47" s="12" t="s">
        <v>32</v>
      </c>
      <c r="D47" s="24">
        <f>SUM(D45:D46)</f>
        <v>40000</v>
      </c>
    </row>
    <row r="48" spans="1:4" ht="14.25">
      <c r="A48" s="22">
        <v>3632</v>
      </c>
      <c r="B48" s="22">
        <v>5321</v>
      </c>
      <c r="C48" s="22" t="s">
        <v>59</v>
      </c>
      <c r="D48" s="23">
        <v>3000</v>
      </c>
    </row>
    <row r="49" spans="1:4" ht="14.25">
      <c r="A49" s="12">
        <v>3632</v>
      </c>
      <c r="B49" s="22"/>
      <c r="C49" s="12" t="s">
        <v>60</v>
      </c>
      <c r="D49" s="24">
        <v>3000</v>
      </c>
    </row>
    <row r="50" spans="1:4" ht="14.25">
      <c r="A50" s="10">
        <v>3639</v>
      </c>
      <c r="B50" s="10">
        <v>5169</v>
      </c>
      <c r="C50" s="10" t="s">
        <v>21</v>
      </c>
      <c r="D50" s="11">
        <v>25000</v>
      </c>
    </row>
    <row r="51" spans="1:4" ht="14.25">
      <c r="A51" s="12">
        <v>3639</v>
      </c>
      <c r="B51" s="12"/>
      <c r="C51" s="12" t="s">
        <v>14</v>
      </c>
      <c r="D51" s="24">
        <f>SUM(D50:D50)</f>
        <v>25000</v>
      </c>
    </row>
    <row r="52" spans="1:4" ht="14.25">
      <c r="A52" s="10">
        <v>3722</v>
      </c>
      <c r="B52" s="10">
        <v>5169</v>
      </c>
      <c r="C52" s="10" t="s">
        <v>21</v>
      </c>
      <c r="D52" s="11">
        <v>25000</v>
      </c>
    </row>
    <row r="53" spans="1:4" ht="14.25">
      <c r="A53" s="12">
        <v>3722</v>
      </c>
      <c r="B53" s="12"/>
      <c r="C53" s="12" t="s">
        <v>33</v>
      </c>
      <c r="D53" s="24">
        <f>SUM(D52:D52)</f>
        <v>25000</v>
      </c>
    </row>
    <row r="54" spans="1:4" ht="14.25">
      <c r="A54" s="22">
        <v>3723</v>
      </c>
      <c r="B54" s="22">
        <v>5169</v>
      </c>
      <c r="C54" s="22" t="s">
        <v>21</v>
      </c>
      <c r="D54" s="23">
        <v>70000</v>
      </c>
    </row>
    <row r="55" spans="1:4" ht="14.25">
      <c r="A55" s="12">
        <v>3723</v>
      </c>
      <c r="B55" s="12"/>
      <c r="C55" s="12" t="s">
        <v>75</v>
      </c>
      <c r="D55" s="24">
        <f>SUM(D54)</f>
        <v>70000</v>
      </c>
    </row>
    <row r="56" spans="1:4" ht="14.25">
      <c r="A56" s="10">
        <v>3745</v>
      </c>
      <c r="B56" s="10">
        <v>5021</v>
      </c>
      <c r="C56" s="22" t="s">
        <v>34</v>
      </c>
      <c r="D56" s="11">
        <v>50000</v>
      </c>
    </row>
    <row r="57" spans="1:4" ht="14.25">
      <c r="A57" s="10">
        <v>3745</v>
      </c>
      <c r="B57" s="10">
        <v>5137</v>
      </c>
      <c r="C57" s="10" t="s">
        <v>36</v>
      </c>
      <c r="D57" s="11">
        <v>10000</v>
      </c>
    </row>
    <row r="58" spans="1:4" ht="14.25">
      <c r="A58" s="10">
        <v>3745</v>
      </c>
      <c r="B58" s="10">
        <v>5139</v>
      </c>
      <c r="C58" s="10" t="s">
        <v>28</v>
      </c>
      <c r="D58" s="11">
        <v>17000</v>
      </c>
    </row>
    <row r="59" spans="1:4" ht="14.25">
      <c r="A59" s="10">
        <v>3745</v>
      </c>
      <c r="B59" s="10">
        <v>5156</v>
      </c>
      <c r="C59" s="10" t="s">
        <v>37</v>
      </c>
      <c r="D59" s="11">
        <v>2000</v>
      </c>
    </row>
    <row r="60" spans="1:4" ht="14.25">
      <c r="A60" s="10">
        <v>3745</v>
      </c>
      <c r="B60" s="10">
        <v>5169</v>
      </c>
      <c r="C60" s="10" t="s">
        <v>21</v>
      </c>
      <c r="D60" s="11">
        <v>5000</v>
      </c>
    </row>
    <row r="61" spans="1:4" ht="14.25">
      <c r="A61" s="12">
        <v>3745</v>
      </c>
      <c r="B61" s="12"/>
      <c r="C61" s="12" t="s">
        <v>38</v>
      </c>
      <c r="D61" s="24">
        <f>SUM(D56:D60)</f>
        <v>84000</v>
      </c>
    </row>
    <row r="62" spans="1:4" ht="14.25">
      <c r="A62" s="22">
        <v>5512</v>
      </c>
      <c r="B62" s="22">
        <v>5139</v>
      </c>
      <c r="C62" s="22" t="s">
        <v>20</v>
      </c>
      <c r="D62" s="23">
        <v>10000</v>
      </c>
    </row>
    <row r="63" spans="1:4" ht="14.25">
      <c r="A63" s="22">
        <v>5512</v>
      </c>
      <c r="B63" s="22">
        <v>5154</v>
      </c>
      <c r="C63" s="22" t="s">
        <v>31</v>
      </c>
      <c r="D63" s="23">
        <v>12000</v>
      </c>
    </row>
    <row r="64" spans="1:4" ht="14.25">
      <c r="A64" s="22">
        <v>5512</v>
      </c>
      <c r="B64" s="22">
        <v>5169</v>
      </c>
      <c r="C64" s="22" t="s">
        <v>21</v>
      </c>
      <c r="D64" s="23">
        <v>5000</v>
      </c>
    </row>
    <row r="65" spans="1:4" ht="14.25">
      <c r="A65" s="10">
        <v>5512</v>
      </c>
      <c r="B65" s="10">
        <v>5321</v>
      </c>
      <c r="C65" s="10" t="s">
        <v>39</v>
      </c>
      <c r="D65" s="11">
        <v>3000</v>
      </c>
    </row>
    <row r="66" spans="1:4" ht="14.25">
      <c r="A66" s="12">
        <v>5512</v>
      </c>
      <c r="B66" s="12"/>
      <c r="C66" s="12" t="s">
        <v>40</v>
      </c>
      <c r="D66" s="24">
        <f>SUM(D62:D65)</f>
        <v>30000</v>
      </c>
    </row>
    <row r="67" spans="1:4" ht="14.25">
      <c r="A67" s="10">
        <v>6112</v>
      </c>
      <c r="B67" s="10">
        <v>5023</v>
      </c>
      <c r="C67" s="10" t="s">
        <v>41</v>
      </c>
      <c r="D67" s="23">
        <v>250000</v>
      </c>
    </row>
    <row r="68" spans="1:4" ht="14.25">
      <c r="A68" s="10">
        <v>6112</v>
      </c>
      <c r="B68" s="22">
        <v>5032</v>
      </c>
      <c r="C68" s="22" t="s">
        <v>35</v>
      </c>
      <c r="D68" s="11">
        <v>23000</v>
      </c>
    </row>
    <row r="69" spans="1:4" ht="14.25">
      <c r="A69" s="12">
        <v>6112</v>
      </c>
      <c r="B69" s="12"/>
      <c r="C69" s="12" t="s">
        <v>42</v>
      </c>
      <c r="D69" s="13">
        <f>SUM(D67:D68)</f>
        <v>273000</v>
      </c>
    </row>
    <row r="70" spans="1:4" ht="14.25">
      <c r="A70" s="22">
        <v>6115</v>
      </c>
      <c r="B70" s="22">
        <v>5021</v>
      </c>
      <c r="C70" s="22" t="s">
        <v>34</v>
      </c>
      <c r="D70" s="23">
        <v>15000</v>
      </c>
    </row>
    <row r="71" spans="1:4" ht="14.25">
      <c r="A71" s="22">
        <v>6115</v>
      </c>
      <c r="B71" s="22">
        <v>5139</v>
      </c>
      <c r="C71" s="22" t="s">
        <v>20</v>
      </c>
      <c r="D71" s="23">
        <v>3000</v>
      </c>
    </row>
    <row r="72" spans="1:4" ht="14.25">
      <c r="A72" s="22">
        <v>6115</v>
      </c>
      <c r="B72" s="22">
        <v>5169</v>
      </c>
      <c r="C72" s="22" t="s">
        <v>21</v>
      </c>
      <c r="D72" s="23">
        <v>1000</v>
      </c>
    </row>
    <row r="73" spans="1:4" ht="14.25">
      <c r="A73" s="22">
        <v>6115</v>
      </c>
      <c r="B73" s="22">
        <v>5173</v>
      </c>
      <c r="C73" s="22" t="s">
        <v>46</v>
      </c>
      <c r="D73" s="23">
        <v>800</v>
      </c>
    </row>
    <row r="74" spans="1:4" ht="14.25">
      <c r="A74" s="22">
        <v>6115</v>
      </c>
      <c r="B74" s="22">
        <v>5175</v>
      </c>
      <c r="C74" s="22" t="s">
        <v>61</v>
      </c>
      <c r="D74" s="23">
        <v>2500</v>
      </c>
    </row>
    <row r="75" spans="1:4" ht="14.25">
      <c r="A75" s="12">
        <v>6115</v>
      </c>
      <c r="B75" s="12"/>
      <c r="C75" s="12" t="s">
        <v>73</v>
      </c>
      <c r="D75" s="13">
        <f>SUM(D70:D74)</f>
        <v>22300</v>
      </c>
    </row>
    <row r="76" spans="1:4" ht="14.25">
      <c r="A76" s="10">
        <v>6171</v>
      </c>
      <c r="B76" s="10">
        <v>5021</v>
      </c>
      <c r="C76" s="10" t="s">
        <v>34</v>
      </c>
      <c r="D76" s="11">
        <v>120000</v>
      </c>
    </row>
    <row r="77" spans="1:4" ht="14.25">
      <c r="A77" s="10">
        <v>6171</v>
      </c>
      <c r="B77" s="10">
        <v>5038</v>
      </c>
      <c r="C77" s="10" t="s">
        <v>43</v>
      </c>
      <c r="D77" s="23">
        <v>600</v>
      </c>
    </row>
    <row r="78" spans="1:4" ht="14.25">
      <c r="A78" s="10">
        <v>6171</v>
      </c>
      <c r="B78" s="10">
        <v>5137</v>
      </c>
      <c r="C78" s="10" t="s">
        <v>36</v>
      </c>
      <c r="D78" s="11">
        <v>10000</v>
      </c>
    </row>
    <row r="79" spans="1:4" ht="14.25">
      <c r="A79" s="10">
        <v>6171</v>
      </c>
      <c r="B79" s="10">
        <v>5139</v>
      </c>
      <c r="C79" s="10" t="s">
        <v>20</v>
      </c>
      <c r="D79" s="11">
        <v>20000</v>
      </c>
    </row>
    <row r="80" spans="1:4" ht="14.25">
      <c r="A80" s="10">
        <v>6171</v>
      </c>
      <c r="B80" s="10">
        <v>5154</v>
      </c>
      <c r="C80" s="10" t="s">
        <v>31</v>
      </c>
      <c r="D80" s="11">
        <v>50000</v>
      </c>
    </row>
    <row r="81" spans="1:4" ht="14.25">
      <c r="A81" s="10">
        <v>6171</v>
      </c>
      <c r="B81" s="10">
        <v>5161</v>
      </c>
      <c r="C81" s="10" t="s">
        <v>44</v>
      </c>
      <c r="D81" s="11">
        <v>1500</v>
      </c>
    </row>
    <row r="82" spans="1:4" ht="14.25">
      <c r="A82" s="10">
        <v>6171</v>
      </c>
      <c r="B82" s="10">
        <v>5162</v>
      </c>
      <c r="C82" s="10" t="s">
        <v>45</v>
      </c>
      <c r="D82" s="23">
        <v>4000</v>
      </c>
    </row>
    <row r="83" spans="1:4" ht="14.25">
      <c r="A83" s="10">
        <v>6171</v>
      </c>
      <c r="B83" s="10">
        <v>5169</v>
      </c>
      <c r="C83" s="10" t="s">
        <v>21</v>
      </c>
      <c r="D83" s="11">
        <v>130000</v>
      </c>
    </row>
    <row r="84" spans="1:4" ht="14.25">
      <c r="A84" s="10">
        <v>6171</v>
      </c>
      <c r="B84" s="10">
        <v>5171</v>
      </c>
      <c r="C84" s="10" t="s">
        <v>24</v>
      </c>
      <c r="D84" s="11">
        <v>5000</v>
      </c>
    </row>
    <row r="85" spans="1:4" ht="14.25">
      <c r="A85" s="10">
        <v>6171</v>
      </c>
      <c r="B85" s="10">
        <v>5173</v>
      </c>
      <c r="C85" s="10" t="s">
        <v>46</v>
      </c>
      <c r="D85" s="11">
        <v>1000</v>
      </c>
    </row>
    <row r="86" spans="1:4" ht="14.25">
      <c r="A86" s="10">
        <v>6171</v>
      </c>
      <c r="B86" s="10">
        <v>5175</v>
      </c>
      <c r="C86" s="10" t="s">
        <v>47</v>
      </c>
      <c r="D86" s="11">
        <v>5000</v>
      </c>
    </row>
    <row r="87" spans="1:4" ht="14.25">
      <c r="A87" s="10">
        <v>6171</v>
      </c>
      <c r="B87" s="10">
        <v>5229</v>
      </c>
      <c r="C87" s="10" t="s">
        <v>48</v>
      </c>
      <c r="D87" s="11">
        <v>5000</v>
      </c>
    </row>
    <row r="88" spans="1:4" ht="14.25">
      <c r="A88" s="10">
        <v>6171</v>
      </c>
      <c r="B88" s="10">
        <v>5321</v>
      </c>
      <c r="C88" s="10" t="s">
        <v>39</v>
      </c>
      <c r="D88" s="11">
        <v>1000</v>
      </c>
    </row>
    <row r="89" spans="1:4" ht="14.25">
      <c r="A89" s="10">
        <v>6171</v>
      </c>
      <c r="B89" s="10">
        <v>5362</v>
      </c>
      <c r="C89" s="10" t="s">
        <v>49</v>
      </c>
      <c r="D89" s="11">
        <v>5000</v>
      </c>
    </row>
    <row r="90" spans="1:4" ht="14.25">
      <c r="A90" s="10">
        <v>6171</v>
      </c>
      <c r="B90" s="10">
        <v>5492</v>
      </c>
      <c r="C90" s="10" t="s">
        <v>74</v>
      </c>
      <c r="D90" s="11">
        <v>10000</v>
      </c>
    </row>
    <row r="91" spans="1:4" ht="14.25">
      <c r="A91" s="12">
        <v>6171</v>
      </c>
      <c r="B91" s="12"/>
      <c r="C91" s="12" t="s">
        <v>50</v>
      </c>
      <c r="D91" s="24">
        <f>SUM(D76:D90)</f>
        <v>368100</v>
      </c>
    </row>
    <row r="92" spans="1:4" ht="14.25">
      <c r="A92" s="10">
        <v>6310</v>
      </c>
      <c r="B92" s="10">
        <v>5163</v>
      </c>
      <c r="C92" s="10" t="s">
        <v>51</v>
      </c>
      <c r="D92" s="11">
        <v>6000</v>
      </c>
    </row>
    <row r="93" spans="1:4" ht="14.25">
      <c r="A93" s="12">
        <v>6310</v>
      </c>
      <c r="B93" s="12"/>
      <c r="C93" s="12" t="s">
        <v>16</v>
      </c>
      <c r="D93" s="24">
        <f>SUM(D92:D92)</f>
        <v>6000</v>
      </c>
    </row>
    <row r="94" spans="1:4" ht="14.25">
      <c r="A94" s="10">
        <v>6320</v>
      </c>
      <c r="B94" s="10">
        <v>5163</v>
      </c>
      <c r="C94" s="10" t="s">
        <v>52</v>
      </c>
      <c r="D94" s="11">
        <v>5000</v>
      </c>
    </row>
    <row r="95" spans="1:4" ht="14.25">
      <c r="A95" s="12">
        <v>6320</v>
      </c>
      <c r="B95" s="10"/>
      <c r="C95" s="12" t="s">
        <v>53</v>
      </c>
      <c r="D95" s="24">
        <f>SUM(D94:D94)</f>
        <v>5000</v>
      </c>
    </row>
    <row r="96" spans="1:4" ht="14.25">
      <c r="A96" s="22">
        <v>6399</v>
      </c>
      <c r="B96" s="10">
        <v>5365</v>
      </c>
      <c r="C96" s="22" t="s">
        <v>65</v>
      </c>
      <c r="D96" s="23">
        <v>10000</v>
      </c>
    </row>
    <row r="97" spans="1:4" ht="14.25">
      <c r="A97" s="12">
        <v>6399</v>
      </c>
      <c r="B97" s="10"/>
      <c r="C97" s="12" t="s">
        <v>63</v>
      </c>
      <c r="D97" s="24">
        <f>SUM(D96)</f>
        <v>10000</v>
      </c>
    </row>
    <row r="98" spans="1:4" ht="14.25">
      <c r="A98" s="22">
        <v>6402</v>
      </c>
      <c r="B98" s="10">
        <v>5364</v>
      </c>
      <c r="C98" s="10" t="s">
        <v>64</v>
      </c>
      <c r="D98" s="11">
        <v>16100</v>
      </c>
    </row>
    <row r="99" spans="1:4" ht="15" thickBot="1">
      <c r="A99" s="25">
        <v>6402</v>
      </c>
      <c r="B99" s="25"/>
      <c r="C99" s="25" t="s">
        <v>54</v>
      </c>
      <c r="D99" s="40">
        <f>SUM(D98:D98)</f>
        <v>16100</v>
      </c>
    </row>
    <row r="100" spans="1:4" ht="21" thickBot="1">
      <c r="A100" s="48" t="s">
        <v>55</v>
      </c>
      <c r="B100" s="49"/>
      <c r="C100" s="49"/>
      <c r="D100" s="43">
        <f>SUM(D33,D35,D37,D39,D44,D47,D49,D51,D53,D61,D66,D69,D75,S98,S98,D91,D93,D95,D97,D99)</f>
        <v>1510630</v>
      </c>
    </row>
    <row r="101" spans="1:4" ht="14.25">
      <c r="A101" s="41"/>
      <c r="B101" s="41"/>
      <c r="C101" s="41"/>
      <c r="D101" s="42"/>
    </row>
    <row r="102" spans="1:4" ht="14.25">
      <c r="A102" s="26" t="s">
        <v>18</v>
      </c>
      <c r="B102" s="26"/>
      <c r="C102" s="26"/>
      <c r="D102" s="28">
        <f>SUM(D25)</f>
        <v>1510630</v>
      </c>
    </row>
    <row r="103" spans="1:4" ht="14.25">
      <c r="A103" s="26" t="s">
        <v>55</v>
      </c>
      <c r="B103" s="26"/>
      <c r="C103" s="26"/>
      <c r="D103" s="27">
        <f>SUM(D100)</f>
        <v>1510630</v>
      </c>
    </row>
    <row r="104" spans="1:4" ht="14.25">
      <c r="A104" s="29" t="s">
        <v>76</v>
      </c>
      <c r="B104" s="26"/>
      <c r="C104" s="26"/>
      <c r="D104" s="30">
        <f>D102-D103</f>
        <v>0</v>
      </c>
    </row>
    <row r="105" spans="3:4" ht="14.25">
      <c r="C105" s="31"/>
      <c r="D105" s="32"/>
    </row>
    <row r="106" spans="1:4" ht="14.25">
      <c r="A106" t="s">
        <v>79</v>
      </c>
      <c r="D106" s="33"/>
    </row>
    <row r="107" spans="1:4" ht="14.25">
      <c r="A107" t="s">
        <v>77</v>
      </c>
      <c r="D107" s="33"/>
    </row>
    <row r="108" spans="1:4" ht="14.25">
      <c r="A108" s="37" t="s">
        <v>80</v>
      </c>
      <c r="D108" s="34"/>
    </row>
    <row r="109" ht="14.25">
      <c r="D109" s="33"/>
    </row>
    <row r="110" ht="18">
      <c r="D110" s="36"/>
    </row>
    <row r="111" ht="14.25">
      <c r="B111" s="37"/>
    </row>
    <row r="117" ht="14.25">
      <c r="A117" s="38"/>
    </row>
    <row r="121" ht="14.25">
      <c r="A121" s="38"/>
    </row>
    <row r="141" spans="1:49" s="26" customFormat="1" ht="14.25">
      <c r="A141"/>
      <c r="B141"/>
      <c r="C141"/>
      <c r="D141" s="1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</row>
    <row r="142" spans="1:49" s="26" customFormat="1" ht="14.25">
      <c r="A142"/>
      <c r="B142"/>
      <c r="C142"/>
      <c r="D142" s="1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</row>
    <row r="143" spans="1:49" s="26" customFormat="1" ht="14.25">
      <c r="A143"/>
      <c r="B143"/>
      <c r="C143"/>
      <c r="D143" s="1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s="26" customFormat="1" ht="14.25">
      <c r="A144"/>
      <c r="B144"/>
      <c r="C144"/>
      <c r="D144" s="1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s="26" customFormat="1" ht="14.25">
      <c r="A145"/>
      <c r="B145"/>
      <c r="C145"/>
      <c r="D145" s="1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s="26" customFormat="1" ht="14.25">
      <c r="A146"/>
      <c r="B146"/>
      <c r="C146"/>
      <c r="D146" s="1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s="26" customFormat="1" ht="14.25">
      <c r="A147"/>
      <c r="B147"/>
      <c r="C147"/>
      <c r="D147" s="1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s="26" customFormat="1" ht="14.25">
      <c r="A148"/>
      <c r="B148"/>
      <c r="C148"/>
      <c r="D148" s="1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s="26" customFormat="1" ht="14.25">
      <c r="A149"/>
      <c r="B149"/>
      <c r="C149"/>
      <c r="D149" s="1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8" ht="34.5" customHeight="1"/>
    <row r="163" ht="14.25">
      <c r="E163" s="39"/>
    </row>
  </sheetData>
  <sheetProtection selectLockedCells="1" selectUnlockedCells="1"/>
  <mergeCells count="3">
    <mergeCell ref="A1:D1"/>
    <mergeCell ref="A25:C25"/>
    <mergeCell ref="A100:C100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spravce</cp:lastModifiedBy>
  <cp:lastPrinted>2020-11-18T14:03:54Z</cp:lastPrinted>
  <dcterms:created xsi:type="dcterms:W3CDTF">2015-06-05T16:19:34Z</dcterms:created>
  <dcterms:modified xsi:type="dcterms:W3CDTF">2022-01-16T11:10:55Z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